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Идеи" sheetId="1" state="visible" r:id="rId3"/>
    <sheet name="Формула скоринга" sheetId="2" state="visible" r:id="rId4"/>
    <sheet name="Топ-5" sheetId="3" state="visible" r:id="rId5"/>
    <sheet name="Дорожная карта" sheetId="4" state="visible" r:id="rId6"/>
  </sheets>
  <definedNames>
    <definedName function="false" hidden="true" localSheetId="0" name="_xlnm._FilterDatabase" vbProcedure="false">Идеи!$A$1:$M$41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<sst xmlns="http://schemas.openxmlformats.org/spreadsheetml/2006/main" count="252" uniqueCount="211">
  <si>
    <t xml:space="preserve">№</t>
  </si>
  <si>
    <t xml:space="preserve">Этап</t>
  </si>
  <si>
    <t xml:space="preserve">Название</t>
  </si>
  <si>
    <t xml:space="preserve">Суть</t>
  </si>
  <si>
    <t xml:space="preserve">Технологии</t>
  </si>
  <si>
    <t xml:space="preserve">Сложн (1-5)</t>
  </si>
  <si>
    <t xml:space="preserve">Скор (1-5)</t>
  </si>
  <si>
    <t xml:space="preserve">Эфф (1-5)</t>
  </si>
  <si>
    <t xml:space="preserve">Подд (1-5)</t>
  </si>
  <si>
    <t xml:space="preserve">Сниж (1-5)</t>
  </si>
  <si>
    <t xml:space="preserve">SCORE</t>
  </si>
  <si>
    <t xml:space="preserve">Ранг</t>
  </si>
  <si>
    <t xml:space="preserve">Группа</t>
  </si>
  <si>
    <t xml:space="preserve">E1 Поиск</t>
  </si>
  <si>
    <t xml:space="preserve">AI-радар B2B-Center с Telegram-уведомлениями</t>
  </si>
  <si>
    <t xml:space="preserve">2-3 раза в день парсит площадку с фильтрами, кидает релевантные лоты в Telegram</t>
  </si>
  <si>
    <t xml:space="preserve">n8n, Apify/Browserless, Claude API, Telegram Bot</t>
  </si>
  <si>
    <t xml:space="preserve">AI-скоринг 'стоит ли участвовать'</t>
  </si>
  <si>
    <t xml:space="preserve">AI оценивает каждый лот 0–100 по профилю, истории и red flags</t>
  </si>
  <si>
    <t xml:space="preserve">Claude API, Notion (история), n8n</t>
  </si>
  <si>
    <t xml:space="preserve">Чёрный список заказчиков и red flags</t>
  </si>
  <si>
    <t xml:space="preserve">База токсичных заказчиков с автопометкой при появлении в новом лоте</t>
  </si>
  <si>
    <t xml:space="preserve">Notion + n8n</t>
  </si>
  <si>
    <t xml:space="preserve">E2 Анализ</t>
  </si>
  <si>
    <t xml:space="preserve">AI-парсер спецификации (PDF→таблица)</t>
  </si>
  <si>
    <t xml:space="preserve">Загружаешь PDF — получаешь готовый список позиций с артикулами и кол-вом</t>
  </si>
  <si>
    <t xml:space="preserve">Claude Projects / API + промпт-шаблон</t>
  </si>
  <si>
    <t xml:space="preserve">AI-извлечение критичных условий из ТЗ</t>
  </si>
  <si>
    <t xml:space="preserve">Чек-лист из 15 полей: сроки, штрафы, гарантия, сертификация, ОКПД</t>
  </si>
  <si>
    <t xml:space="preserve">Claude API + промпт</t>
  </si>
  <si>
    <t xml:space="preserve">Авто-саммари вкладки Q&amp;A конкурса</t>
  </si>
  <si>
    <t xml:space="preserve">Краткий список инсайтов из вопросов участников</t>
  </si>
  <si>
    <t xml:space="preserve">n8n + Claude API</t>
  </si>
  <si>
    <t xml:space="preserve">AI-сравнение с архивом похожих тендеров</t>
  </si>
  <si>
    <t xml:space="preserve">Находит 3-5 похожих тендеров и показывает: участвовали? выиграли? цена? агент?</t>
  </si>
  <si>
    <t xml:space="preserve">Embeddings, Notion API, Python/n8n</t>
  </si>
  <si>
    <t xml:space="preserve">AI-чек-лист go/no-go</t>
  </si>
  <si>
    <t xml:space="preserve">Стандартный 12-пунктовый чек-лист с автозаполнением из идей #4 и #5</t>
  </si>
  <si>
    <t xml:space="preserve">Notion + предыдущие идеи</t>
  </si>
  <si>
    <t xml:space="preserve">E3 Цены</t>
  </si>
  <si>
    <t xml:space="preserve">Структурированная база цен поставщиков</t>
  </si>
  <si>
    <t xml:space="preserve">Notion/Airtable вместо Telegram-чата + бот для пополнения</t>
  </si>
  <si>
    <t xml:space="preserve">Notion/Airtable, Telegram Bot, n8n + Claude</t>
  </si>
  <si>
    <t xml:space="preserve">Авто-обновление курса CNY/RUB</t>
  </si>
  <si>
    <t xml:space="preserve">Курс подтягивается через API ЦБ/GoogleFinance + буфер 5-7%</t>
  </si>
  <si>
    <t xml:space="preserve">Google Sheets / Excel Power Query / n8n + cbr.ru API</t>
  </si>
  <si>
    <t xml:space="preserve">Калькулятор полной себестоимости (TCO)</t>
  </si>
  <si>
    <t xml:space="preserve">Учёт: цена×курс + агент + карго + таможня 15-20% + банк 1.5-3% + резерв</t>
  </si>
  <si>
    <t xml:space="preserve">Excel / Google Sheets</t>
  </si>
  <si>
    <t xml:space="preserve">AI-генератор RFQ на китайском</t>
  </si>
  <si>
    <t xml:space="preserve">Одной кнопкой — готовый запрос с артикулами, кол-вом и форматом ответа</t>
  </si>
  <si>
    <t xml:space="preserve">Claude API</t>
  </si>
  <si>
    <t xml:space="preserve">Параллельные запросы 3+ поставщикам</t>
  </si>
  <si>
    <t xml:space="preserve">RFQ автоматически уходит 3-5 источникам, цены сравниваются</t>
  </si>
  <si>
    <t xml:space="preserve">n8n, WeCom API / email</t>
  </si>
  <si>
    <t xml:space="preserve">AI-сравнение полученных КП</t>
  </si>
  <si>
    <t xml:space="preserve">Разные форматы (Excel/скрин/текст) → единая нормализованная таблица</t>
  </si>
  <si>
    <t xml:space="preserve">AI-валидация артикулов</t>
  </si>
  <si>
    <t xml:space="preserve">Перед запросом — проверка существования артикула, аналогов, санкционки</t>
  </si>
  <si>
    <t xml:space="preserve">Perplexity / Tavily / Claude with web search</t>
  </si>
  <si>
    <t xml:space="preserve">Парсинг 1688/Alibaba для контроля цен</t>
  </si>
  <si>
    <t xml:space="preserve">Сверка цен агента с рынком — снижает риск 'разводят'</t>
  </si>
  <si>
    <t xml:space="preserve">RapidAPI / Apify scraper</t>
  </si>
  <si>
    <t xml:space="preserve">Алерт при марже ниже порога</t>
  </si>
  <si>
    <t xml:space="preserve">Маржа &lt;25% → красная подсветка + сообщение в Telegram</t>
  </si>
  <si>
    <t xml:space="preserve">Google Sheets + n8n</t>
  </si>
  <si>
    <t xml:space="preserve">E4 Подача</t>
  </si>
  <si>
    <t xml:space="preserve">Шаблонизатор форм с авто-подстановкой</t>
  </si>
  <si>
    <t xml:space="preserve">Все типовые документы заполняются из карточки лота за 1 клик</t>
  </si>
  <si>
    <t xml:space="preserve">Make.com (Documents), Notion API</t>
  </si>
  <si>
    <t xml:space="preserve">RPA-бот заполнения форм B2B-Center</t>
  </si>
  <si>
    <t xml:space="preserve">Робот сам логинится, открывает заявку, вставляет данные</t>
  </si>
  <si>
    <t xml:space="preserve">Playwright + Python (нужен фрилансер)</t>
  </si>
  <si>
    <t xml:space="preserve">Чек-лист 'всё ли приложено'</t>
  </si>
  <si>
    <t xml:space="preserve">Перед отправкой — авто-чек подписей, реквизитов, сроков, лицензий</t>
  </si>
  <si>
    <t xml:space="preserve">Notion</t>
  </si>
  <si>
    <t xml:space="preserve">E5 Торги</t>
  </si>
  <si>
    <t xml:space="preserve">AI-стратегия торгов / переторжки</t>
  </si>
  <si>
    <t xml:space="preserve">Рекомендация шага снижения с учётом конкурентов и минимальной маржи</t>
  </si>
  <si>
    <t xml:space="preserve">Claude API + парсер B2B-Center</t>
  </si>
  <si>
    <t xml:space="preserve">Архив поражений с LLM-анализом</t>
  </si>
  <si>
    <t xml:space="preserve">Каждый проигранный тендер в Notion + ежемесячный AI-отчёт инсайтов</t>
  </si>
  <si>
    <t xml:space="preserve">Notion + Claude</t>
  </si>
  <si>
    <t xml:space="preserve">Дашборд win rate в разрезах</t>
  </si>
  <si>
    <t xml:space="preserve">Видно где побеждаем, где нет: типы оборудования, заказчики, диапазоны сумм</t>
  </si>
  <si>
    <t xml:space="preserve">Notion / Google Looker Studio</t>
  </si>
  <si>
    <t xml:space="preserve">Алерт-таймер до закрытия торгов</t>
  </si>
  <si>
    <t xml:space="preserve">Telegram-уведомления '24 часа', '1 час' по каждому активному тендеру</t>
  </si>
  <si>
    <t xml:space="preserve">n8n + Telegram</t>
  </si>
  <si>
    <t xml:space="preserve">E6 Договор</t>
  </si>
  <si>
    <t xml:space="preserve">AI-юрист: проверка договора на ловушки</t>
  </si>
  <si>
    <t xml:space="preserve">Загрузил договор → красный/жёлтый/зелёный список с пояснениями</t>
  </si>
  <si>
    <t xml:space="preserve">Claude Projects + библиотека опасных формулировок</t>
  </si>
  <si>
    <t xml:space="preserve">Шаблонизатор протокола разногласий</t>
  </si>
  <si>
    <t xml:space="preserve">Авто-генерация формулировок протокола по 'красным' пунктам</t>
  </si>
  <si>
    <t xml:space="preserve">Claude + Word-шаблон / Make.com</t>
  </si>
  <si>
    <t xml:space="preserve">База типовых ошибок и 'своих стандартов'</t>
  </si>
  <si>
    <t xml:space="preserve">Notion-страница: какие условия не подписываем (штраф &gt;0.1%/день и т.д.)</t>
  </si>
  <si>
    <t xml:space="preserve">E7 Закупка</t>
  </si>
  <si>
    <t xml:space="preserve">Автоинструкции для агента в Китае</t>
  </si>
  <si>
    <t xml:space="preserve">Шаблон: упаковка, маркировка, документы, фото перед отгрузкой</t>
  </si>
  <si>
    <t xml:space="preserve">Notion + Claude перевод</t>
  </si>
  <si>
    <t xml:space="preserve">Трекер закупок + алерты по срокам</t>
  </si>
  <si>
    <t xml:space="preserve">Карточка с этапами 'оплачено→отгружено→в пути→таможня→принято'</t>
  </si>
  <si>
    <t xml:space="preserve">Notion + n8n cron + Telegram</t>
  </si>
  <si>
    <t xml:space="preserve">AI-калькулятор стоимости карго</t>
  </si>
  <si>
    <t xml:space="preserve">Вес+объём+тип товара → цена (наземное/авиа/мультимодальное)</t>
  </si>
  <si>
    <t xml:space="preserve">WeChat-агрегатор сообщений в Telegram</t>
  </si>
  <si>
    <t xml:space="preserve">Все WeChat-чаты с агентом и поставщиками в одном Telegram-канале с автопереводом</t>
  </si>
  <si>
    <t xml:space="preserve">WeCom API + n8n + Claude</t>
  </si>
  <si>
    <t xml:space="preserve">E8 Оплата</t>
  </si>
  <si>
    <t xml:space="preserve">Авто-генерация документов (УПД, ТТН, акты)</t>
  </si>
  <si>
    <t xml:space="preserve">Одной кнопкой — полный пакет передающих документов</t>
  </si>
  <si>
    <t xml:space="preserve">Авто-трекер дебиторки + напоминания</t>
  </si>
  <si>
    <t xml:space="preserve">За 3 дня до оплаты — алерт; в день дедлайна — авто-напоминание заказчику</t>
  </si>
  <si>
    <t xml:space="preserve">Notion + n8n + email/Telegram</t>
  </si>
  <si>
    <t xml:space="preserve">Сквозное</t>
  </si>
  <si>
    <t xml:space="preserve">Notion-CRM как единый источник правды</t>
  </si>
  <si>
    <t xml:space="preserve">Одна база со связями: тендеры × поставщики × позиции × документы</t>
  </si>
  <si>
    <t xml:space="preserve">Notion (~$10/мес)</t>
  </si>
  <si>
    <t xml:space="preserve">Дашборд реальной P&amp;L после сделки</t>
  </si>
  <si>
    <t xml:space="preserve">Post-fact фактическая выручка минус все реальные расходы → реальная маржа</t>
  </si>
  <si>
    <t xml:space="preserve">Notion + Looker Studio</t>
  </si>
  <si>
    <t xml:space="preserve">Универсальный AI-ассистент Ромы (Telegram-бот)</t>
  </si>
  <si>
    <t xml:space="preserve">Один бот в Telegram с голосовыми/текст. командами поверх всех систем</t>
  </si>
  <si>
    <t xml:space="preserve">Claude Sonnet API + tool use + Python/n8n</t>
  </si>
  <si>
    <t xml:space="preserve">Не-AI</t>
  </si>
  <si>
    <t xml:space="preserve">Юрист на абонементе</t>
  </si>
  <si>
    <t xml:space="preserve">10-20 тыс ₽/мес за просмотр 2-3 договоров и быстрых консультаций</t>
  </si>
  <si>
    <t xml:space="preserve">—</t>
  </si>
  <si>
    <t xml:space="preserve">Факторинг или линия от банка</t>
  </si>
  <si>
    <t xml:space="preserve">Под выигранные контракты — быстрая ликвидность под 2-5%, нет кассового разрыва</t>
  </si>
  <si>
    <t xml:space="preserve">Хедж валютного риска (форвард на CNY)</t>
  </si>
  <si>
    <t xml:space="preserve">При заключении контракта — фиксация курса CNY/RUB через банк-форвард</t>
  </si>
  <si>
    <t xml:space="preserve">Письменный договор с китайским агентом + KPI</t>
  </si>
  <si>
    <t xml:space="preserve">Фиксируем %, скорость ответа, ответственность за ошибки спецификации</t>
  </si>
  <si>
    <t xml:space="preserve">ФОРМУЛА СКОРИНГА</t>
  </si>
  <si>
    <t xml:space="preserve">Логика</t>
  </si>
  <si>
    <t xml:space="preserve">Главное — бизнес-эффект (×2). Снижение ручного труда и быстрая отдача — усилители (×1.5). Сложность и поддержка — штрафы.</t>
  </si>
  <si>
    <t xml:space="preserve">Формула</t>
  </si>
  <si>
    <t xml:space="preserve">SCORE = Эффект×2 + СнижениеЧеловека×1.5 + Скорость×1.5 − Сложность − Поддержка</t>
  </si>
  <si>
    <t xml:space="preserve">Диапазон</t>
  </si>
  <si>
    <t xml:space="preserve">от −10 до +25</t>
  </si>
  <si>
    <t xml:space="preserve">ШКАЛЫ ОЦЕНОК (1–5)</t>
  </si>
  <si>
    <t xml:space="preserve">Сложность внедрения</t>
  </si>
  <si>
    <t xml:space="preserve">1 = очень просто (промпт в чат); 5 = сложно, нужен разработчик</t>
  </si>
  <si>
    <t xml:space="preserve">Скорость внедрения</t>
  </si>
  <si>
    <t xml:space="preserve">1 = месяцы; 5 = за один-два дня</t>
  </si>
  <si>
    <t xml:space="preserve">Потенциальный эффект</t>
  </si>
  <si>
    <t xml:space="preserve">1 = минимальный; 5 = трансформационный</t>
  </si>
  <si>
    <t xml:space="preserve">Трудозатраты на поддержку</t>
  </si>
  <si>
    <t xml:space="preserve">1 = zero; 5 = ежедневно нужно 'кормить'</t>
  </si>
  <si>
    <t xml:space="preserve">Снижение участия человека</t>
  </si>
  <si>
    <t xml:space="preserve">1 = почти не снижает; 5 = шаг полностью исчезает</t>
  </si>
  <si>
    <t xml:space="preserve">ИНТЕРПРЕТАЦИЯ SCORE</t>
  </si>
  <si>
    <t xml:space="preserve">≥ 17</t>
  </si>
  <si>
    <t xml:space="preserve">🥇 Quick win — внедрять в первой волне</t>
  </si>
  <si>
    <t xml:space="preserve">12–17</t>
  </si>
  <si>
    <t xml:space="preserve">⭐ Сильная инициатива — вторая волна (1–2 мес)</t>
  </si>
  <si>
    <t xml:space="preserve">8–12</t>
  </si>
  <si>
    <t xml:space="preserve">Backlog — рассмотреть после стабилизации топа</t>
  </si>
  <si>
    <t xml:space="preserve">&lt; 8</t>
  </si>
  <si>
    <t xml:space="preserve">Под вопросом — высокая сложность или низкий эффект</t>
  </si>
  <si>
    <t xml:space="preserve">#</t>
  </si>
  <si>
    <t xml:space="preserve">Инициатива</t>
  </si>
  <si>
    <t xml:space="preserve">Почему именно она</t>
  </si>
  <si>
    <t xml:space="preserve">Бизнес-эффект</t>
  </si>
  <si>
    <t xml:space="preserve">1</t>
  </si>
  <si>
    <t xml:space="preserve">Самый простой в внедрении (1 день). Бьёт в самое узкое место: ручной перенос 30 позиций за 30-60 мин. Не требует разработчика, делается в Claude Projects.</t>
  </si>
  <si>
    <t xml:space="preserve">Экономит 5-15 часов/мес. Минус ошибки в наименованиях. ROI ~1000% за месяц.</t>
  </si>
  <si>
    <t xml:space="preserve">2</t>
  </si>
  <si>
    <t xml:space="preserve">Калькулятор полной себестоимости + автокурс CNY/RUB</t>
  </si>
  <si>
    <t xml:space="preserve">Закрывает 2 критических финансовых риска (R1, R2) одним движением. Сейчас Рома НЕ ЗНАЕТ реальной маржи — может работать в минус.</t>
  </si>
  <si>
    <t xml:space="preserve">5% корректировка маржи на обороте 50 млн/год = +2.5 млн ₽. Финансовая прозрачность — фундамент остального.</t>
  </si>
  <si>
    <t xml:space="preserve">3</t>
  </si>
  <si>
    <t xml:space="preserve">AI-юрист + юрист на абонементе</t>
  </si>
  <si>
    <t xml:space="preserve">Договоры подписываются без юр. проверки → высокий риск. AI-юрист закрывает 80% типовых ловушек за 5 мин. Живой юрист — оставшиеся 20%.</t>
  </si>
  <si>
    <t xml:space="preserve">Один штраф 10% от 5 млн = 500 тыс ₽. Перекрывает годовой абонемент юриста. Снимает скрытые риски.</t>
  </si>
  <si>
    <t xml:space="preserve">4</t>
  </si>
  <si>
    <t xml:space="preserve">Сейчас Рома читает ТЗ глазами — пропускает условия. 5 мин вместо 30-40. Внедряется промптом в Claude — ноль кода.</t>
  </si>
  <si>
    <t xml:space="preserve">Освобождает 5+ часов/мес. Минус сюрпризы 'не заметили требование'. Решения 'участвовать/нет' на основе чек-листа.</t>
  </si>
  <si>
    <t xml:space="preserve">5</t>
  </si>
  <si>
    <t xml:space="preserve">Без CRM при росте до 20-30 тендеров процесс развалится. CRM — скелет, на котором крепятся все остальные автоматизации. Без неё — разрозненные мини-приложения.</t>
  </si>
  <si>
    <t xml:space="preserve">Снимает ограничение масштабирования: 3× больше тендеров без хаоса. Снимает риск 'всё в голове Ромы'.</t>
  </si>
  <si>
    <t xml:space="preserve">Период</t>
  </si>
  <si>
    <t xml:space="preserve">Спринт</t>
  </si>
  <si>
    <t xml:space="preserve">Что делаем</t>
  </si>
  <si>
    <t xml:space="preserve">Стоимость</t>
  </si>
  <si>
    <t xml:space="preserve">Неделя 1</t>
  </si>
  <si>
    <t xml:space="preserve">Пакет документов</t>
  </si>
  <si>
    <t xml:space="preserve">День 1-2: Идея #4 — Claude Projects 'Парсер спецификации'. День 3: Идея #5 — 'Аудитор ТЗ'. День 4: Идея #25 — 'AI-юрист'. День 5: прогон на реальных тендерах.</t>
  </si>
  <si>
    <t xml:space="preserve">~$20 (Claude Pro + API)</t>
  </si>
  <si>
    <t xml:space="preserve">Неделя 2</t>
  </si>
  <si>
    <t xml:space="preserve">Финансы и числа</t>
  </si>
  <si>
    <t xml:space="preserve">День 1-2: Идея #11 — таблица 'Расчёт' с TCO + #10 автокурс. День 3: прогон исторической сделки. День 4: #17 алерт + #14 сравнение КП. День 5: внедрение в работу.</t>
  </si>
  <si>
    <t xml:space="preserve">Sheets бесплатно; Claude уже есть</t>
  </si>
  <si>
    <t xml:space="preserve">Неделя 3</t>
  </si>
  <si>
    <t xml:space="preserve">CRM и сквозная сборка</t>
  </si>
  <si>
    <t xml:space="preserve">День 1-2: Идея #34 — Notion-CRM на минимальной схеме. День 3: импорт активных тендеров. День 4: #24 алерт-таймер + #29 трекер закупок. День 5: #20 чек-лист.</t>
  </si>
  <si>
    <t xml:space="preserve">Notion $10 + n8n cloud $20/мес</t>
  </si>
  <si>
    <t xml:space="preserve">Месяц 2</t>
  </si>
  <si>
    <t xml:space="preserve">Расширение</t>
  </si>
  <si>
    <t xml:space="preserve">Идея #9 — база цен поставщиков. Идея #28 — автоинструкции для агента. Идея #33 — трекер дебиторки. Идея #22 — архив поражений.</t>
  </si>
  <si>
    <t xml:space="preserve">В рамках текущего стека</t>
  </si>
  <si>
    <t xml:space="preserve">Месяц 3</t>
  </si>
  <si>
    <t xml:space="preserve">Уровень 2</t>
  </si>
  <si>
    <t xml:space="preserve">Идея #36 — AI-ассистент в Telegram. Идея #35 — дашборд P&amp;L. Идея #38 — переговоры о факторинге. Идея #37 — найм юриста.</t>
  </si>
  <si>
    <t xml:space="preserve">Юрист 10-20 тыс ₽/мес</t>
  </si>
  <si>
    <t xml:space="preserve">НЕ ДЕЛАТЬ сейчас</t>
  </si>
  <si>
    <t xml:space="preserve">Backlog</t>
  </si>
  <si>
    <t xml:space="preserve">#19 RPA для B2B (без разработчика отвалится). #21 AI-стратегия торгов (нужен парсер). #31 WeChat-агрегатор (упирается в API). #16 парсинг 1688 (overhead высокий).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</si>
</sst>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1"/>
      <name val="Arial"/>
      <family val="0"/>
      <charset val="1"/>
    </font>
    <font>
      <sz val="11"/>
      <name val="Consolas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FC7CE"/>
        <bgColor rgb="FFCC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5">
    <dxf>
      <fill>
        <patternFill patternType="solid">
          <fgColor rgb="FF1F4E7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63BE7B"/>
          <bgColor rgb="FF000000"/>
        </patternFill>
      </fill>
    </dxf>
    <dxf>
      <fill>
        <patternFill patternType="solid">
          <fgColor rgb="FFAAD380"/>
          <bgColor rgb="FF000000"/>
        </patternFill>
      </fill>
    </dxf>
    <dxf>
      <fill>
        <patternFill patternType="solid">
          <fgColor rgb="FFB1D580"/>
          <bgColor rgb="FF000000"/>
        </patternFill>
      </fill>
    </dxf>
    <dxf>
      <fill>
        <patternFill patternType="solid">
          <fgColor rgb="FFB9D780"/>
          <bgColor rgb="FF000000"/>
        </patternFill>
      </fill>
    </dxf>
    <dxf>
      <fill>
        <patternFill patternType="solid">
          <fgColor rgb="FFC7DB81"/>
          <bgColor rgb="FF000000"/>
        </patternFill>
      </fill>
    </dxf>
    <dxf>
      <fill>
        <patternFill patternType="solid">
          <fgColor rgb="FFDCE182"/>
          <bgColor rgb="FF000000"/>
        </patternFill>
      </fill>
    </dxf>
    <dxf>
      <fill>
        <patternFill patternType="solid">
          <fgColor rgb="FFE3E383"/>
          <bgColor rgb="FF000000"/>
        </patternFill>
      </fill>
    </dxf>
    <dxf>
      <fill>
        <patternFill patternType="solid">
          <fgColor rgb="FFEAE583"/>
          <bgColor rgb="FF000000"/>
        </patternFill>
      </fill>
    </dxf>
    <dxf>
      <fill>
        <patternFill patternType="solid">
          <fgColor rgb="FFF1E784"/>
          <bgColor rgb="FF000000"/>
        </patternFill>
      </fill>
    </dxf>
    <dxf>
      <fill>
        <patternFill patternType="solid">
          <fgColor rgb="FFF8E984"/>
          <bgColor rgb="FF000000"/>
        </patternFill>
      </fill>
    </dxf>
    <dxf>
      <fill>
        <patternFill patternType="solid">
          <fgColor rgb="FFFA9F75"/>
          <bgColor rgb="FF000000"/>
        </patternFill>
      </fill>
    </dxf>
    <dxf>
      <fill>
        <patternFill patternType="solid">
          <fgColor rgb="FFFBA476"/>
          <bgColor rgb="FF000000"/>
        </patternFill>
      </fill>
    </dxf>
    <dxf>
      <fill>
        <patternFill patternType="solid">
          <fgColor rgb="FFFCB479"/>
          <bgColor rgb="FF000000"/>
        </patternFill>
      </fill>
    </dxf>
    <dxf>
      <fill>
        <patternFill patternType="solid">
          <fgColor rgb="FFFCBF7B"/>
          <bgColor rgb="FF000000"/>
        </patternFill>
      </fill>
    </dxf>
    <dxf>
      <fill>
        <patternFill patternType="solid">
          <fgColor rgb="FFFDCA7D"/>
          <bgColor rgb="FF000000"/>
        </patternFill>
      </fill>
    </dxf>
    <dxf>
      <fill>
        <patternFill patternType="solid">
          <fgColor rgb="FFFDCF7E"/>
          <bgColor rgb="FF000000"/>
        </patternFill>
      </fill>
    </dxf>
    <dxf>
      <fill>
        <patternFill patternType="solid">
          <fgColor rgb="FFFDD57F"/>
          <bgColor rgb="FF000000"/>
        </patternFill>
      </fill>
    </dxf>
    <dxf>
      <fill>
        <patternFill patternType="solid">
          <fgColor rgb="FFFEE081"/>
          <bgColor rgb="FF000000"/>
        </patternFill>
      </fill>
    </dxf>
    <dxf>
      <fill>
        <patternFill patternType="solid">
          <fgColor rgb="FFFEE582"/>
          <bgColor rgb="FF000000"/>
        </patternFill>
      </fill>
    </dxf>
    <dxf>
      <fill>
        <patternFill patternType="solid">
          <fgColor rgb="FFFFEB84"/>
          <bgColor rgb="FF000000"/>
        </patternFill>
      </fill>
    </dxf>
    <dxf>
      <fill>
        <patternFill patternType="solid">
          <fgColor rgb="FFC6EFCE"/>
          <bgColor rgb="FF000000"/>
        </patternFill>
      </fill>
    </dxf>
    <dxf>
      <font>
        <name val="Arial"/>
        <charset val="1"/>
        <family val="0"/>
        <b val="1"/>
        <sz val="1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2"/>
    <col collapsed="false" customWidth="true" hidden="false" outlineLevel="0" max="3" min="3" style="0" width="38"/>
    <col collapsed="false" customWidth="true" hidden="false" outlineLevel="0" max="4" min="4" style="0" width="55"/>
    <col collapsed="false" customWidth="true" hidden="false" outlineLevel="0" max="5" min="5" style="0" width="35"/>
    <col collapsed="false" customWidth="true" hidden="false" outlineLevel="0" max="10" min="6" style="0" width="8"/>
    <col collapsed="false" customWidth="true" hidden="false" outlineLevel="0" max="11" min="11" style="0" width="9"/>
    <col collapsed="false" customWidth="true" hidden="false" outlineLevel="0" max="12" min="12" style="0" width="7"/>
    <col collapsed="false" customWidth="true" hidden="false" outlineLevel="0" max="13" min="13" style="0" width="14"/>
  </cols>
  <sheetData>
    <row r="1" customFormat="false" ht="31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customFormat="false" ht="49.5" hidden="false" customHeight="true" outlineLevel="0" collapsed="false">
      <c r="A2" s="2" t="n">
        <v>1</v>
      </c>
      <c r="B2" s="3" t="s">
        <v>13</v>
      </c>
      <c r="C2" s="3" t="s">
        <v>14</v>
      </c>
      <c r="D2" s="3" t="s">
        <v>15</v>
      </c>
      <c r="E2" s="3" t="s">
        <v>16</v>
      </c>
      <c r="F2" s="2" t="n">
        <v>4</v>
      </c>
      <c r="G2" s="2" t="n">
        <v>2</v>
      </c>
      <c r="H2" s="2" t="n">
        <v>3</v>
      </c>
      <c r="I2" s="2" t="n">
        <v>3</v>
      </c>
      <c r="J2" s="2" t="n">
        <v>4</v>
      </c>
      <c r="K2" s="4" t="n">
        <f aca="false">H2*2+J2*1.5+G2*1.5-F2-I2</f>
        <v>8</v>
      </c>
      <c r="L2" s="2" t="n">
        <f aca="false">RANK(K2,$K$2:$K$41)</f>
        <v>35</v>
      </c>
      <c r="M2" s="3" t="str">
        <f aca="false">IF(L2&lt;=5,"🥇 Top-5",IF(L2&lt;=15,"⭐ Top-15","Backlog"))</f>
        <v>Backlog</v>
      </c>
    </row>
    <row r="3" customFormat="false" ht="49.5" hidden="false" customHeight="true" outlineLevel="0" collapsed="false">
      <c r="A3" s="2" t="n">
        <v>2</v>
      </c>
      <c r="B3" s="3" t="s">
        <v>13</v>
      </c>
      <c r="C3" s="3" t="s">
        <v>17</v>
      </c>
      <c r="D3" s="3" t="s">
        <v>18</v>
      </c>
      <c r="E3" s="3" t="s">
        <v>19</v>
      </c>
      <c r="F3" s="2" t="n">
        <v>3</v>
      </c>
      <c r="G3" s="2" t="n">
        <v>3</v>
      </c>
      <c r="H3" s="2" t="n">
        <v>4</v>
      </c>
      <c r="I3" s="2" t="n">
        <v>2</v>
      </c>
      <c r="J3" s="2" t="n">
        <v>3</v>
      </c>
      <c r="K3" s="4" t="n">
        <f aca="false">H3*2+J3*1.5+G3*1.5-F3-I3</f>
        <v>12</v>
      </c>
      <c r="L3" s="2" t="n">
        <f aca="false">RANK(K3,$K$2:$K$41)</f>
        <v>24</v>
      </c>
      <c r="M3" s="3" t="str">
        <f aca="false">IF(L3&lt;=5,"🥇 Top-5",IF(L3&lt;=15,"⭐ Top-15","Backlog"))</f>
        <v>Backlog</v>
      </c>
    </row>
    <row r="4" customFormat="false" ht="49.5" hidden="false" customHeight="true" outlineLevel="0" collapsed="false">
      <c r="A4" s="2" t="n">
        <v>3</v>
      </c>
      <c r="B4" s="3" t="s">
        <v>13</v>
      </c>
      <c r="C4" s="3" t="s">
        <v>20</v>
      </c>
      <c r="D4" s="3" t="s">
        <v>21</v>
      </c>
      <c r="E4" s="3" t="s">
        <v>22</v>
      </c>
      <c r="F4" s="2" t="n">
        <v>2</v>
      </c>
      <c r="G4" s="2" t="n">
        <v>4</v>
      </c>
      <c r="H4" s="2" t="n">
        <v>3</v>
      </c>
      <c r="I4" s="2" t="n">
        <v>2</v>
      </c>
      <c r="J4" s="2" t="n">
        <v>2</v>
      </c>
      <c r="K4" s="4" t="n">
        <f aca="false">H4*2+J4*1.5+G4*1.5-F4-I4</f>
        <v>11</v>
      </c>
      <c r="L4" s="2" t="n">
        <f aca="false">RANK(K4,$K$2:$K$41)</f>
        <v>28</v>
      </c>
      <c r="M4" s="3" t="str">
        <f aca="false">IF(L4&lt;=5,"🥇 Top-5",IF(L4&lt;=15,"⭐ Top-15","Backlog"))</f>
        <v>Backlog</v>
      </c>
    </row>
    <row r="5" customFormat="false" ht="49.5" hidden="false" customHeight="true" outlineLevel="0" collapsed="false">
      <c r="A5" s="2" t="n">
        <v>4</v>
      </c>
      <c r="B5" s="3" t="s">
        <v>23</v>
      </c>
      <c r="C5" s="3" t="s">
        <v>24</v>
      </c>
      <c r="D5" s="3" t="s">
        <v>25</v>
      </c>
      <c r="E5" s="3" t="s">
        <v>26</v>
      </c>
      <c r="F5" s="2" t="n">
        <v>1</v>
      </c>
      <c r="G5" s="2" t="n">
        <v>5</v>
      </c>
      <c r="H5" s="2" t="n">
        <v>5</v>
      </c>
      <c r="I5" s="2" t="n">
        <v>1</v>
      </c>
      <c r="J5" s="2" t="n">
        <v>5</v>
      </c>
      <c r="K5" s="4" t="n">
        <f aca="false">H5*2+J5*1.5+G5*1.5-F5-I5</f>
        <v>23</v>
      </c>
      <c r="L5" s="2" t="n">
        <f aca="false">RANK(K5,$K$2:$K$41)</f>
        <v>1</v>
      </c>
      <c r="M5" s="3" t="str">
        <f aca="false">IF(L5&lt;=5,"🥇 Top-5",IF(L5&lt;=15,"⭐ Top-15","Backlog"))</f>
        <v>🥇 Top-5</v>
      </c>
    </row>
    <row r="6" customFormat="false" ht="49.5" hidden="false" customHeight="true" outlineLevel="0" collapsed="false">
      <c r="A6" s="2" t="n">
        <v>5</v>
      </c>
      <c r="B6" s="3" t="s">
        <v>23</v>
      </c>
      <c r="C6" s="3" t="s">
        <v>27</v>
      </c>
      <c r="D6" s="3" t="s">
        <v>28</v>
      </c>
      <c r="E6" s="3" t="s">
        <v>29</v>
      </c>
      <c r="F6" s="2" t="n">
        <v>1</v>
      </c>
      <c r="G6" s="2" t="n">
        <v>5</v>
      </c>
      <c r="H6" s="2" t="n">
        <v>4</v>
      </c>
      <c r="I6" s="2" t="n">
        <v>1</v>
      </c>
      <c r="J6" s="2" t="n">
        <v>3</v>
      </c>
      <c r="K6" s="4" t="n">
        <f aca="false">H6*2+J6*1.5+G6*1.5-F6-I6</f>
        <v>18</v>
      </c>
      <c r="L6" s="2" t="n">
        <f aca="false">RANK(K6,$K$2:$K$41)</f>
        <v>2</v>
      </c>
      <c r="M6" s="3" t="str">
        <f aca="false">IF(L6&lt;=5,"🥇 Top-5",IF(L6&lt;=15,"⭐ Top-15","Backlog"))</f>
        <v>🥇 Top-5</v>
      </c>
    </row>
    <row r="7" customFormat="false" ht="49.5" hidden="false" customHeight="true" outlineLevel="0" collapsed="false">
      <c r="A7" s="2" t="n">
        <v>6</v>
      </c>
      <c r="B7" s="3" t="s">
        <v>23</v>
      </c>
      <c r="C7" s="3" t="s">
        <v>30</v>
      </c>
      <c r="D7" s="3" t="s">
        <v>31</v>
      </c>
      <c r="E7" s="3" t="s">
        <v>32</v>
      </c>
      <c r="F7" s="2" t="n">
        <v>2</v>
      </c>
      <c r="G7" s="2" t="n">
        <v>4</v>
      </c>
      <c r="H7" s="2" t="n">
        <v>2</v>
      </c>
      <c r="I7" s="2" t="n">
        <v>1</v>
      </c>
      <c r="J7" s="2" t="n">
        <v>4</v>
      </c>
      <c r="K7" s="4" t="n">
        <f aca="false">H7*2+J7*1.5+G7*1.5-F7-I7</f>
        <v>13</v>
      </c>
      <c r="L7" s="2" t="n">
        <f aca="false">RANK(K7,$K$2:$K$41)</f>
        <v>20</v>
      </c>
      <c r="M7" s="3" t="str">
        <f aca="false">IF(L7&lt;=5,"🥇 Top-5",IF(L7&lt;=15,"⭐ Top-15","Backlog"))</f>
        <v>Backlog</v>
      </c>
    </row>
    <row r="8" customFormat="false" ht="49.5" hidden="false" customHeight="true" outlineLevel="0" collapsed="false">
      <c r="A8" s="2" t="n">
        <v>7</v>
      </c>
      <c r="B8" s="3" t="s">
        <v>23</v>
      </c>
      <c r="C8" s="3" t="s">
        <v>33</v>
      </c>
      <c r="D8" s="3" t="s">
        <v>34</v>
      </c>
      <c r="E8" s="3" t="s">
        <v>35</v>
      </c>
      <c r="F8" s="2" t="n">
        <v>3</v>
      </c>
      <c r="G8" s="2" t="n">
        <v>2</v>
      </c>
      <c r="H8" s="2" t="n">
        <v>4</v>
      </c>
      <c r="I8" s="2" t="n">
        <v>2</v>
      </c>
      <c r="J8" s="2" t="n">
        <v>2</v>
      </c>
      <c r="K8" s="4" t="n">
        <f aca="false">H8*2+J8*1.5+G8*1.5-F8-I8</f>
        <v>9</v>
      </c>
      <c r="L8" s="2" t="n">
        <f aca="false">RANK(K8,$K$2:$K$41)</f>
        <v>33</v>
      </c>
      <c r="M8" s="3" t="str">
        <f aca="false">IF(L8&lt;=5,"🥇 Top-5",IF(L8&lt;=15,"⭐ Top-15","Backlog"))</f>
        <v>Backlog</v>
      </c>
    </row>
    <row r="9" customFormat="false" ht="49.5" hidden="false" customHeight="true" outlineLevel="0" collapsed="false">
      <c r="A9" s="2" t="n">
        <v>8</v>
      </c>
      <c r="B9" s="3" t="s">
        <v>23</v>
      </c>
      <c r="C9" s="3" t="s">
        <v>36</v>
      </c>
      <c r="D9" s="3" t="s">
        <v>37</v>
      </c>
      <c r="E9" s="3" t="s">
        <v>38</v>
      </c>
      <c r="F9" s="2" t="n">
        <v>1</v>
      </c>
      <c r="G9" s="2" t="n">
        <v>5</v>
      </c>
      <c r="H9" s="2" t="n">
        <v>3</v>
      </c>
      <c r="I9" s="2" t="n">
        <v>1</v>
      </c>
      <c r="J9" s="2" t="n">
        <v>2</v>
      </c>
      <c r="K9" s="4" t="n">
        <f aca="false">H9*2+J9*1.5+G9*1.5-F9-I9</f>
        <v>14.5</v>
      </c>
      <c r="L9" s="2" t="n">
        <f aca="false">RANK(K9,$K$2:$K$41)</f>
        <v>10</v>
      </c>
      <c r="M9" s="3" t="str">
        <f aca="false">IF(L9&lt;=5,"🥇 Top-5",IF(L9&lt;=15,"⭐ Top-15","Backlog"))</f>
        <v>⭐ Top-15</v>
      </c>
    </row>
    <row r="10" customFormat="false" ht="49.5" hidden="false" customHeight="true" outlineLevel="0" collapsed="false">
      <c r="A10" s="2" t="n">
        <v>9</v>
      </c>
      <c r="B10" s="3" t="s">
        <v>39</v>
      </c>
      <c r="C10" s="3" t="s">
        <v>40</v>
      </c>
      <c r="D10" s="3" t="s">
        <v>41</v>
      </c>
      <c r="E10" s="3" t="s">
        <v>42</v>
      </c>
      <c r="F10" s="2" t="n">
        <v>3</v>
      </c>
      <c r="G10" s="2" t="n">
        <v>3</v>
      </c>
      <c r="H10" s="2" t="n">
        <v>4</v>
      </c>
      <c r="I10" s="2" t="n">
        <v>2</v>
      </c>
      <c r="J10" s="2" t="n">
        <v>4</v>
      </c>
      <c r="K10" s="4" t="n">
        <f aca="false">H10*2+J10*1.5+G10*1.5-F10-I10</f>
        <v>13.5</v>
      </c>
      <c r="L10" s="2" t="n">
        <f aca="false">RANK(K10,$K$2:$K$41)</f>
        <v>17</v>
      </c>
      <c r="M10" s="3" t="str">
        <f aca="false">IF(L10&lt;=5,"🥇 Top-5",IF(L10&lt;=15,"⭐ Top-15","Backlog"))</f>
        <v>Backlog</v>
      </c>
    </row>
    <row r="11" customFormat="false" ht="49.5" hidden="false" customHeight="true" outlineLevel="0" collapsed="false">
      <c r="A11" s="2" t="n">
        <v>10</v>
      </c>
      <c r="B11" s="3" t="s">
        <v>39</v>
      </c>
      <c r="C11" s="3" t="s">
        <v>43</v>
      </c>
      <c r="D11" s="3" t="s">
        <v>44</v>
      </c>
      <c r="E11" s="3" t="s">
        <v>45</v>
      </c>
      <c r="F11" s="2" t="n">
        <v>1</v>
      </c>
      <c r="G11" s="2" t="n">
        <v>5</v>
      </c>
      <c r="H11" s="2" t="n">
        <v>4</v>
      </c>
      <c r="I11" s="2" t="n">
        <v>1</v>
      </c>
      <c r="J11" s="2" t="n">
        <v>3</v>
      </c>
      <c r="K11" s="4" t="n">
        <f aca="false">H11*2+J11*1.5+G11*1.5-F11-I11</f>
        <v>18</v>
      </c>
      <c r="L11" s="2" t="n">
        <f aca="false">RANK(K11,$K$2:$K$41)</f>
        <v>2</v>
      </c>
      <c r="M11" s="3" t="str">
        <f aca="false">IF(L11&lt;=5,"🥇 Top-5",IF(L11&lt;=15,"⭐ Top-15","Backlog"))</f>
        <v>🥇 Top-5</v>
      </c>
    </row>
    <row r="12" customFormat="false" ht="49.5" hidden="false" customHeight="true" outlineLevel="0" collapsed="false">
      <c r="A12" s="2" t="n">
        <v>11</v>
      </c>
      <c r="B12" s="3" t="s">
        <v>39</v>
      </c>
      <c r="C12" s="3" t="s">
        <v>46</v>
      </c>
      <c r="D12" s="3" t="s">
        <v>47</v>
      </c>
      <c r="E12" s="3" t="s">
        <v>48</v>
      </c>
      <c r="F12" s="2" t="n">
        <v>1</v>
      </c>
      <c r="G12" s="2" t="n">
        <v>4</v>
      </c>
      <c r="H12" s="2" t="n">
        <v>5</v>
      </c>
      <c r="I12" s="2" t="n">
        <v>1</v>
      </c>
      <c r="J12" s="2" t="n">
        <v>2</v>
      </c>
      <c r="K12" s="4" t="n">
        <f aca="false">H12*2+J12*1.5+G12*1.5-F12-I12</f>
        <v>17</v>
      </c>
      <c r="L12" s="2" t="n">
        <f aca="false">RANK(K12,$K$2:$K$41)</f>
        <v>7</v>
      </c>
      <c r="M12" s="3" t="str">
        <f aca="false">IF(L12&lt;=5,"🥇 Top-5",IF(L12&lt;=15,"⭐ Top-15","Backlog"))</f>
        <v>⭐ Top-15</v>
      </c>
    </row>
    <row r="13" customFormat="false" ht="49.5" hidden="false" customHeight="true" outlineLevel="0" collapsed="false">
      <c r="A13" s="2" t="n">
        <v>12</v>
      </c>
      <c r="B13" s="3" t="s">
        <v>39</v>
      </c>
      <c r="C13" s="3" t="s">
        <v>49</v>
      </c>
      <c r="D13" s="3" t="s">
        <v>50</v>
      </c>
      <c r="E13" s="3" t="s">
        <v>51</v>
      </c>
      <c r="F13" s="2" t="n">
        <v>1</v>
      </c>
      <c r="G13" s="2" t="n">
        <v>5</v>
      </c>
      <c r="H13" s="2" t="n">
        <v>3</v>
      </c>
      <c r="I13" s="2" t="n">
        <v>1</v>
      </c>
      <c r="J13" s="2" t="n">
        <v>3</v>
      </c>
      <c r="K13" s="4" t="n">
        <f aca="false">H13*2+J13*1.5+G13*1.5-F13-I13</f>
        <v>16</v>
      </c>
      <c r="L13" s="2" t="n">
        <f aca="false">RANK(K13,$K$2:$K$41)</f>
        <v>8</v>
      </c>
      <c r="M13" s="3" t="str">
        <f aca="false">IF(L13&lt;=5,"🥇 Top-5",IF(L13&lt;=15,"⭐ Top-15","Backlog"))</f>
        <v>⭐ Top-15</v>
      </c>
    </row>
    <row r="14" customFormat="false" ht="49.5" hidden="false" customHeight="true" outlineLevel="0" collapsed="false">
      <c r="A14" s="2" t="n">
        <v>13</v>
      </c>
      <c r="B14" s="3" t="s">
        <v>39</v>
      </c>
      <c r="C14" s="3" t="s">
        <v>52</v>
      </c>
      <c r="D14" s="3" t="s">
        <v>53</v>
      </c>
      <c r="E14" s="3" t="s">
        <v>54</v>
      </c>
      <c r="F14" s="2" t="n">
        <v>3</v>
      </c>
      <c r="G14" s="2" t="n">
        <v>2</v>
      </c>
      <c r="H14" s="2" t="n">
        <v>5</v>
      </c>
      <c r="I14" s="2" t="n">
        <v>3</v>
      </c>
      <c r="J14" s="2" t="n">
        <v>2</v>
      </c>
      <c r="K14" s="4" t="n">
        <f aca="false">H14*2+J14*1.5+G14*1.5-F14-I14</f>
        <v>10</v>
      </c>
      <c r="L14" s="2" t="n">
        <f aca="false">RANK(K14,$K$2:$K$41)</f>
        <v>31</v>
      </c>
      <c r="M14" s="3" t="str">
        <f aca="false">IF(L14&lt;=5,"🥇 Top-5",IF(L14&lt;=15,"⭐ Top-15","Backlog"))</f>
        <v>Backlog</v>
      </c>
    </row>
    <row r="15" customFormat="false" ht="49.5" hidden="false" customHeight="true" outlineLevel="0" collapsed="false">
      <c r="A15" s="2" t="n">
        <v>14</v>
      </c>
      <c r="B15" s="3" t="s">
        <v>39</v>
      </c>
      <c r="C15" s="3" t="s">
        <v>55</v>
      </c>
      <c r="D15" s="3" t="s">
        <v>56</v>
      </c>
      <c r="E15" s="3" t="s">
        <v>51</v>
      </c>
      <c r="F15" s="2" t="n">
        <v>1</v>
      </c>
      <c r="G15" s="2" t="n">
        <v>5</v>
      </c>
      <c r="H15" s="2" t="n">
        <v>3</v>
      </c>
      <c r="I15" s="2" t="n">
        <v>1</v>
      </c>
      <c r="J15" s="2" t="n">
        <v>4</v>
      </c>
      <c r="K15" s="4" t="n">
        <f aca="false">H15*2+J15*1.5+G15*1.5-F15-I15</f>
        <v>17.5</v>
      </c>
      <c r="L15" s="2" t="n">
        <f aca="false">RANK(K15,$K$2:$K$41)</f>
        <v>6</v>
      </c>
      <c r="M15" s="3" t="str">
        <f aca="false">IF(L15&lt;=5,"🥇 Top-5",IF(L15&lt;=15,"⭐ Top-15","Backlog"))</f>
        <v>⭐ Top-15</v>
      </c>
    </row>
    <row r="16" customFormat="false" ht="49.5" hidden="false" customHeight="true" outlineLevel="0" collapsed="false">
      <c r="A16" s="2" t="n">
        <v>15</v>
      </c>
      <c r="B16" s="3" t="s">
        <v>39</v>
      </c>
      <c r="C16" s="3" t="s">
        <v>57</v>
      </c>
      <c r="D16" s="3" t="s">
        <v>58</v>
      </c>
      <c r="E16" s="3" t="s">
        <v>59</v>
      </c>
      <c r="F16" s="2" t="n">
        <v>2</v>
      </c>
      <c r="G16" s="2" t="n">
        <v>4</v>
      </c>
      <c r="H16" s="2" t="n">
        <v>3</v>
      </c>
      <c r="I16" s="2" t="n">
        <v>1</v>
      </c>
      <c r="J16" s="2" t="n">
        <v>2</v>
      </c>
      <c r="K16" s="4" t="n">
        <f aca="false">H16*2+J16*1.5+G16*1.5-F16-I16</f>
        <v>12</v>
      </c>
      <c r="L16" s="2" t="n">
        <f aca="false">RANK(K16,$K$2:$K$41)</f>
        <v>24</v>
      </c>
      <c r="M16" s="3" t="str">
        <f aca="false">IF(L16&lt;=5,"🥇 Top-5",IF(L16&lt;=15,"⭐ Top-15","Backlog"))</f>
        <v>Backlog</v>
      </c>
    </row>
    <row r="17" customFormat="false" ht="49.5" hidden="false" customHeight="true" outlineLevel="0" collapsed="false">
      <c r="A17" s="2" t="n">
        <v>16</v>
      </c>
      <c r="B17" s="3" t="s">
        <v>39</v>
      </c>
      <c r="C17" s="3" t="s">
        <v>60</v>
      </c>
      <c r="D17" s="3" t="s">
        <v>61</v>
      </c>
      <c r="E17" s="3" t="s">
        <v>62</v>
      </c>
      <c r="F17" s="2" t="n">
        <v>4</v>
      </c>
      <c r="G17" s="2" t="n">
        <v>2</v>
      </c>
      <c r="H17" s="2" t="n">
        <v>4</v>
      </c>
      <c r="I17" s="2" t="n">
        <v>3</v>
      </c>
      <c r="J17" s="2" t="n">
        <v>1</v>
      </c>
      <c r="K17" s="4" t="n">
        <f aca="false">H17*2+J17*1.5+G17*1.5-F17-I17</f>
        <v>5.5</v>
      </c>
      <c r="L17" s="2" t="n">
        <f aca="false">RANK(K17,$K$2:$K$41)</f>
        <v>39</v>
      </c>
      <c r="M17" s="3" t="str">
        <f aca="false">IF(L17&lt;=5,"🥇 Top-5",IF(L17&lt;=15,"⭐ Top-15","Backlog"))</f>
        <v>Backlog</v>
      </c>
    </row>
    <row r="18" customFormat="false" ht="49.5" hidden="false" customHeight="true" outlineLevel="0" collapsed="false">
      <c r="A18" s="2" t="n">
        <v>17</v>
      </c>
      <c r="B18" s="3" t="s">
        <v>39</v>
      </c>
      <c r="C18" s="3" t="s">
        <v>63</v>
      </c>
      <c r="D18" s="3" t="s">
        <v>64</v>
      </c>
      <c r="E18" s="3" t="s">
        <v>65</v>
      </c>
      <c r="F18" s="2" t="n">
        <v>1</v>
      </c>
      <c r="G18" s="2" t="n">
        <v>5</v>
      </c>
      <c r="H18" s="2" t="n">
        <v>3</v>
      </c>
      <c r="I18" s="2" t="n">
        <v>1</v>
      </c>
      <c r="J18" s="2" t="n">
        <v>2</v>
      </c>
      <c r="K18" s="4" t="n">
        <f aca="false">H18*2+J18*1.5+G18*1.5-F18-I18</f>
        <v>14.5</v>
      </c>
      <c r="L18" s="2" t="n">
        <f aca="false">RANK(K18,$K$2:$K$41)</f>
        <v>10</v>
      </c>
      <c r="M18" s="3" t="str">
        <f aca="false">IF(L18&lt;=5,"🥇 Top-5",IF(L18&lt;=15,"⭐ Top-15","Backlog"))</f>
        <v>⭐ Top-15</v>
      </c>
    </row>
    <row r="19" customFormat="false" ht="49.5" hidden="false" customHeight="true" outlineLevel="0" collapsed="false">
      <c r="A19" s="2" t="n">
        <v>18</v>
      </c>
      <c r="B19" s="3" t="s">
        <v>66</v>
      </c>
      <c r="C19" s="3" t="s">
        <v>67</v>
      </c>
      <c r="D19" s="3" t="s">
        <v>68</v>
      </c>
      <c r="E19" s="3" t="s">
        <v>69</v>
      </c>
      <c r="F19" s="2" t="n">
        <v>3</v>
      </c>
      <c r="G19" s="2" t="n">
        <v>3</v>
      </c>
      <c r="H19" s="2" t="n">
        <v>4</v>
      </c>
      <c r="I19" s="2" t="n">
        <v>2</v>
      </c>
      <c r="J19" s="2" t="n">
        <v>4</v>
      </c>
      <c r="K19" s="4" t="n">
        <f aca="false">H19*2+J19*1.5+G19*1.5-F19-I19</f>
        <v>13.5</v>
      </c>
      <c r="L19" s="2" t="n">
        <f aca="false">RANK(K19,$K$2:$K$41)</f>
        <v>17</v>
      </c>
      <c r="M19" s="3" t="str">
        <f aca="false">IF(L19&lt;=5,"🥇 Top-5",IF(L19&lt;=15,"⭐ Top-15","Backlog"))</f>
        <v>Backlog</v>
      </c>
    </row>
    <row r="20" customFormat="false" ht="49.5" hidden="false" customHeight="true" outlineLevel="0" collapsed="false">
      <c r="A20" s="2" t="n">
        <v>19</v>
      </c>
      <c r="B20" s="3" t="s">
        <v>66</v>
      </c>
      <c r="C20" s="3" t="s">
        <v>70</v>
      </c>
      <c r="D20" s="3" t="s">
        <v>71</v>
      </c>
      <c r="E20" s="3" t="s">
        <v>72</v>
      </c>
      <c r="F20" s="2" t="n">
        <v>4</v>
      </c>
      <c r="G20" s="2" t="n">
        <v>2</v>
      </c>
      <c r="H20" s="2" t="n">
        <v>3</v>
      </c>
      <c r="I20" s="2" t="n">
        <v>4</v>
      </c>
      <c r="J20" s="2" t="n">
        <v>4</v>
      </c>
      <c r="K20" s="4" t="n">
        <f aca="false">H20*2+J20*1.5+G20*1.5-F20-I20</f>
        <v>7</v>
      </c>
      <c r="L20" s="2" t="n">
        <f aca="false">RANK(K20,$K$2:$K$41)</f>
        <v>36</v>
      </c>
      <c r="M20" s="3" t="str">
        <f aca="false">IF(L20&lt;=5,"🥇 Top-5",IF(L20&lt;=15,"⭐ Top-15","Backlog"))</f>
        <v>Backlog</v>
      </c>
    </row>
    <row r="21" customFormat="false" ht="49.5" hidden="false" customHeight="true" outlineLevel="0" collapsed="false">
      <c r="A21" s="2" t="n">
        <v>20</v>
      </c>
      <c r="B21" s="3" t="s">
        <v>66</v>
      </c>
      <c r="C21" s="3" t="s">
        <v>73</v>
      </c>
      <c r="D21" s="3" t="s">
        <v>74</v>
      </c>
      <c r="E21" s="3" t="s">
        <v>75</v>
      </c>
      <c r="F21" s="2" t="n">
        <v>1</v>
      </c>
      <c r="G21" s="2" t="n">
        <v>5</v>
      </c>
      <c r="H21" s="2" t="n">
        <v>3</v>
      </c>
      <c r="I21" s="2" t="n">
        <v>1</v>
      </c>
      <c r="J21" s="2" t="n">
        <v>2</v>
      </c>
      <c r="K21" s="4" t="n">
        <f aca="false">H21*2+J21*1.5+G21*1.5-F21-I21</f>
        <v>14.5</v>
      </c>
      <c r="L21" s="2" t="n">
        <f aca="false">RANK(K21,$K$2:$K$41)</f>
        <v>10</v>
      </c>
      <c r="M21" s="3" t="str">
        <f aca="false">IF(L21&lt;=5,"🥇 Top-5",IF(L21&lt;=15,"⭐ Top-15","Backlog"))</f>
        <v>⭐ Top-15</v>
      </c>
    </row>
    <row r="22" customFormat="false" ht="49.5" hidden="false" customHeight="true" outlineLevel="0" collapsed="false">
      <c r="A22" s="2" t="n">
        <v>21</v>
      </c>
      <c r="B22" s="3" t="s">
        <v>76</v>
      </c>
      <c r="C22" s="3" t="s">
        <v>77</v>
      </c>
      <c r="D22" s="3" t="s">
        <v>78</v>
      </c>
      <c r="E22" s="3" t="s">
        <v>79</v>
      </c>
      <c r="F22" s="2" t="n">
        <v>4</v>
      </c>
      <c r="G22" s="2" t="n">
        <v>2</v>
      </c>
      <c r="H22" s="2" t="n">
        <v>4</v>
      </c>
      <c r="I22" s="2" t="n">
        <v>3</v>
      </c>
      <c r="J22" s="2" t="n">
        <v>2</v>
      </c>
      <c r="K22" s="4" t="n">
        <f aca="false">H22*2+J22*1.5+G22*1.5-F22-I22</f>
        <v>7</v>
      </c>
      <c r="L22" s="2" t="n">
        <f aca="false">RANK(K22,$K$2:$K$41)</f>
        <v>36</v>
      </c>
      <c r="M22" s="3" t="str">
        <f aca="false">IF(L22&lt;=5,"🥇 Top-5",IF(L22&lt;=15,"⭐ Top-15","Backlog"))</f>
        <v>Backlog</v>
      </c>
    </row>
    <row r="23" customFormat="false" ht="49.5" hidden="false" customHeight="true" outlineLevel="0" collapsed="false">
      <c r="A23" s="2" t="n">
        <v>22</v>
      </c>
      <c r="B23" s="3" t="s">
        <v>76</v>
      </c>
      <c r="C23" s="3" t="s">
        <v>80</v>
      </c>
      <c r="D23" s="3" t="s">
        <v>81</v>
      </c>
      <c r="E23" s="3" t="s">
        <v>82</v>
      </c>
      <c r="F23" s="2" t="n">
        <v>2</v>
      </c>
      <c r="G23" s="2" t="n">
        <v>4</v>
      </c>
      <c r="H23" s="2" t="n">
        <v>4</v>
      </c>
      <c r="I23" s="2" t="n">
        <v>2</v>
      </c>
      <c r="J23" s="2" t="n">
        <v>2</v>
      </c>
      <c r="K23" s="4" t="n">
        <f aca="false">H23*2+J23*1.5+G23*1.5-F23-I23</f>
        <v>13</v>
      </c>
      <c r="L23" s="2" t="n">
        <f aca="false">RANK(K23,$K$2:$K$41)</f>
        <v>20</v>
      </c>
      <c r="M23" s="3" t="str">
        <f aca="false">IF(L23&lt;=5,"🥇 Top-5",IF(L23&lt;=15,"⭐ Top-15","Backlog"))</f>
        <v>Backlog</v>
      </c>
    </row>
    <row r="24" customFormat="false" ht="49.5" hidden="false" customHeight="true" outlineLevel="0" collapsed="false">
      <c r="A24" s="2" t="n">
        <v>23</v>
      </c>
      <c r="B24" s="3" t="s">
        <v>76</v>
      </c>
      <c r="C24" s="3" t="s">
        <v>83</v>
      </c>
      <c r="D24" s="3" t="s">
        <v>84</v>
      </c>
      <c r="E24" s="3" t="s">
        <v>85</v>
      </c>
      <c r="F24" s="2" t="n">
        <v>2</v>
      </c>
      <c r="G24" s="2" t="n">
        <v>3</v>
      </c>
      <c r="H24" s="2" t="n">
        <v>4</v>
      </c>
      <c r="I24" s="2" t="n">
        <v>1</v>
      </c>
      <c r="J24" s="2" t="n">
        <v>1</v>
      </c>
      <c r="K24" s="4" t="n">
        <f aca="false">H24*2+J24*1.5+G24*1.5-F24-I24</f>
        <v>11</v>
      </c>
      <c r="L24" s="2" t="n">
        <f aca="false">RANK(K24,$K$2:$K$41)</f>
        <v>28</v>
      </c>
      <c r="M24" s="3" t="str">
        <f aca="false">IF(L24&lt;=5,"🥇 Top-5",IF(L24&lt;=15,"⭐ Top-15","Backlog"))</f>
        <v>Backlog</v>
      </c>
    </row>
    <row r="25" customFormat="false" ht="49.5" hidden="false" customHeight="true" outlineLevel="0" collapsed="false">
      <c r="A25" s="2" t="n">
        <v>24</v>
      </c>
      <c r="B25" s="3" t="s">
        <v>76</v>
      </c>
      <c r="C25" s="3" t="s">
        <v>86</v>
      </c>
      <c r="D25" s="3" t="s">
        <v>87</v>
      </c>
      <c r="E25" s="3" t="s">
        <v>88</v>
      </c>
      <c r="F25" s="2" t="n">
        <v>1</v>
      </c>
      <c r="G25" s="2" t="n">
        <v>5</v>
      </c>
      <c r="H25" s="2" t="n">
        <v>3</v>
      </c>
      <c r="I25" s="2" t="n">
        <v>1</v>
      </c>
      <c r="J25" s="2" t="n">
        <v>3</v>
      </c>
      <c r="K25" s="4" t="n">
        <f aca="false">H25*2+J25*1.5+G25*1.5-F25-I25</f>
        <v>16</v>
      </c>
      <c r="L25" s="2" t="n">
        <f aca="false">RANK(K25,$K$2:$K$41)</f>
        <v>8</v>
      </c>
      <c r="M25" s="3" t="str">
        <f aca="false">IF(L25&lt;=5,"🥇 Top-5",IF(L25&lt;=15,"⭐ Top-15","Backlog"))</f>
        <v>⭐ Top-15</v>
      </c>
    </row>
    <row r="26" customFormat="false" ht="49.5" hidden="false" customHeight="true" outlineLevel="0" collapsed="false">
      <c r="A26" s="2" t="n">
        <v>25</v>
      </c>
      <c r="B26" s="3" t="s">
        <v>89</v>
      </c>
      <c r="C26" s="3" t="s">
        <v>90</v>
      </c>
      <c r="D26" s="3" t="s">
        <v>91</v>
      </c>
      <c r="E26" s="3" t="s">
        <v>92</v>
      </c>
      <c r="F26" s="2" t="n">
        <v>1</v>
      </c>
      <c r="G26" s="2" t="n">
        <v>5</v>
      </c>
      <c r="H26" s="2" t="n">
        <v>4</v>
      </c>
      <c r="I26" s="2" t="n">
        <v>1</v>
      </c>
      <c r="J26" s="2" t="n">
        <v>3</v>
      </c>
      <c r="K26" s="4" t="n">
        <f aca="false">H26*2+J26*1.5+G26*1.5-F26-I26</f>
        <v>18</v>
      </c>
      <c r="L26" s="2" t="n">
        <f aca="false">RANK(K26,$K$2:$K$41)</f>
        <v>2</v>
      </c>
      <c r="M26" s="3" t="str">
        <f aca="false">IF(L26&lt;=5,"🥇 Top-5",IF(L26&lt;=15,"⭐ Top-15","Backlog"))</f>
        <v>🥇 Top-5</v>
      </c>
    </row>
    <row r="27" customFormat="false" ht="49.5" hidden="false" customHeight="true" outlineLevel="0" collapsed="false">
      <c r="A27" s="2" t="n">
        <v>26</v>
      </c>
      <c r="B27" s="3" t="s">
        <v>89</v>
      </c>
      <c r="C27" s="3" t="s">
        <v>93</v>
      </c>
      <c r="D27" s="3" t="s">
        <v>94</v>
      </c>
      <c r="E27" s="3" t="s">
        <v>95</v>
      </c>
      <c r="F27" s="2" t="n">
        <v>1</v>
      </c>
      <c r="G27" s="2" t="n">
        <v>4</v>
      </c>
      <c r="H27" s="2" t="n">
        <v>3</v>
      </c>
      <c r="I27" s="2" t="n">
        <v>1</v>
      </c>
      <c r="J27" s="2" t="n">
        <v>3</v>
      </c>
      <c r="K27" s="4" t="n">
        <f aca="false">H27*2+J27*1.5+G27*1.5-F27-I27</f>
        <v>14.5</v>
      </c>
      <c r="L27" s="2" t="n">
        <f aca="false">RANK(K27,$K$2:$K$41)</f>
        <v>10</v>
      </c>
      <c r="M27" s="3" t="str">
        <f aca="false">IF(L27&lt;=5,"🥇 Top-5",IF(L27&lt;=15,"⭐ Top-15","Backlog"))</f>
        <v>⭐ Top-15</v>
      </c>
    </row>
    <row r="28" customFormat="false" ht="49.5" hidden="false" customHeight="true" outlineLevel="0" collapsed="false">
      <c r="A28" s="2" t="n">
        <v>27</v>
      </c>
      <c r="B28" s="3" t="s">
        <v>89</v>
      </c>
      <c r="C28" s="3" t="s">
        <v>96</v>
      </c>
      <c r="D28" s="3" t="s">
        <v>97</v>
      </c>
      <c r="E28" s="3" t="s">
        <v>75</v>
      </c>
      <c r="F28" s="2" t="n">
        <v>1</v>
      </c>
      <c r="G28" s="2" t="n">
        <v>4</v>
      </c>
      <c r="H28" s="2" t="n">
        <v>3</v>
      </c>
      <c r="I28" s="2" t="n">
        <v>1</v>
      </c>
      <c r="J28" s="2" t="n">
        <v>1</v>
      </c>
      <c r="K28" s="4" t="n">
        <f aca="false">H28*2+J28*1.5+G28*1.5-F28-I28</f>
        <v>11.5</v>
      </c>
      <c r="L28" s="2" t="n">
        <f aca="false">RANK(K28,$K$2:$K$41)</f>
        <v>27</v>
      </c>
      <c r="M28" s="3" t="str">
        <f aca="false">IF(L28&lt;=5,"🥇 Top-5",IF(L28&lt;=15,"⭐ Top-15","Backlog"))</f>
        <v>Backlog</v>
      </c>
    </row>
    <row r="29" customFormat="false" ht="49.5" hidden="false" customHeight="true" outlineLevel="0" collapsed="false">
      <c r="A29" s="2" t="n">
        <v>28</v>
      </c>
      <c r="B29" s="3" t="s">
        <v>98</v>
      </c>
      <c r="C29" s="3" t="s">
        <v>99</v>
      </c>
      <c r="D29" s="3" t="s">
        <v>100</v>
      </c>
      <c r="E29" s="3" t="s">
        <v>101</v>
      </c>
      <c r="F29" s="2" t="n">
        <v>2</v>
      </c>
      <c r="G29" s="2" t="n">
        <v>4</v>
      </c>
      <c r="H29" s="2" t="n">
        <v>3</v>
      </c>
      <c r="I29" s="2" t="n">
        <v>1</v>
      </c>
      <c r="J29" s="2" t="n">
        <v>3</v>
      </c>
      <c r="K29" s="4" t="n">
        <f aca="false">H29*2+J29*1.5+G29*1.5-F29-I29</f>
        <v>13.5</v>
      </c>
      <c r="L29" s="2" t="n">
        <f aca="false">RANK(K29,$K$2:$K$41)</f>
        <v>17</v>
      </c>
      <c r="M29" s="3" t="str">
        <f aca="false">IF(L29&lt;=5,"🥇 Top-5",IF(L29&lt;=15,"⭐ Top-15","Backlog"))</f>
        <v>Backlog</v>
      </c>
    </row>
    <row r="30" customFormat="false" ht="49.5" hidden="false" customHeight="true" outlineLevel="0" collapsed="false">
      <c r="A30" s="2" t="n">
        <v>29</v>
      </c>
      <c r="B30" s="3" t="s">
        <v>98</v>
      </c>
      <c r="C30" s="3" t="s">
        <v>102</v>
      </c>
      <c r="D30" s="3" t="s">
        <v>103</v>
      </c>
      <c r="E30" s="3" t="s">
        <v>104</v>
      </c>
      <c r="F30" s="2" t="n">
        <v>2</v>
      </c>
      <c r="G30" s="2" t="n">
        <v>4</v>
      </c>
      <c r="H30" s="2" t="n">
        <v>4</v>
      </c>
      <c r="I30" s="2" t="n">
        <v>2</v>
      </c>
      <c r="J30" s="2" t="n">
        <v>3</v>
      </c>
      <c r="K30" s="4" t="n">
        <f aca="false">H30*2+J30*1.5+G30*1.5-F30-I30</f>
        <v>14.5</v>
      </c>
      <c r="L30" s="2" t="n">
        <f aca="false">RANK(K30,$K$2:$K$41)</f>
        <v>10</v>
      </c>
      <c r="M30" s="3" t="str">
        <f aca="false">IF(L30&lt;=5,"🥇 Top-5",IF(L30&lt;=15,"⭐ Top-15","Backlog"))</f>
        <v>⭐ Top-15</v>
      </c>
    </row>
    <row r="31" customFormat="false" ht="49.5" hidden="false" customHeight="true" outlineLevel="0" collapsed="false">
      <c r="A31" s="2" t="n">
        <v>30</v>
      </c>
      <c r="B31" s="3" t="s">
        <v>98</v>
      </c>
      <c r="C31" s="3" t="s">
        <v>105</v>
      </c>
      <c r="D31" s="3" t="s">
        <v>106</v>
      </c>
      <c r="E31" s="3" t="s">
        <v>48</v>
      </c>
      <c r="F31" s="2" t="n">
        <v>2</v>
      </c>
      <c r="G31" s="2" t="n">
        <v>4</v>
      </c>
      <c r="H31" s="2" t="n">
        <v>3</v>
      </c>
      <c r="I31" s="2" t="n">
        <v>2</v>
      </c>
      <c r="J31" s="2" t="n">
        <v>2</v>
      </c>
      <c r="K31" s="4" t="n">
        <f aca="false">H31*2+J31*1.5+G31*1.5-F31-I31</f>
        <v>11</v>
      </c>
      <c r="L31" s="2" t="n">
        <f aca="false">RANK(K31,$K$2:$K$41)</f>
        <v>28</v>
      </c>
      <c r="M31" s="3" t="str">
        <f aca="false">IF(L31&lt;=5,"🥇 Top-5",IF(L31&lt;=15,"⭐ Top-15","Backlog"))</f>
        <v>Backlog</v>
      </c>
    </row>
    <row r="32" customFormat="false" ht="49.5" hidden="false" customHeight="true" outlineLevel="0" collapsed="false">
      <c r="A32" s="2" t="n">
        <v>31</v>
      </c>
      <c r="B32" s="3" t="s">
        <v>98</v>
      </c>
      <c r="C32" s="3" t="s">
        <v>107</v>
      </c>
      <c r="D32" s="3" t="s">
        <v>108</v>
      </c>
      <c r="E32" s="3" t="s">
        <v>109</v>
      </c>
      <c r="F32" s="2" t="n">
        <v>4</v>
      </c>
      <c r="G32" s="2" t="n">
        <v>2</v>
      </c>
      <c r="H32" s="2" t="n">
        <v>3</v>
      </c>
      <c r="I32" s="2" t="n">
        <v>3</v>
      </c>
      <c r="J32" s="2" t="n">
        <v>2</v>
      </c>
      <c r="K32" s="4" t="n">
        <f aca="false">H32*2+J32*1.5+G32*1.5-F32-I32</f>
        <v>5</v>
      </c>
      <c r="L32" s="2" t="n">
        <f aca="false">RANK(K32,$K$2:$K$41)</f>
        <v>40</v>
      </c>
      <c r="M32" s="3" t="str">
        <f aca="false">IF(L32&lt;=5,"🥇 Top-5",IF(L32&lt;=15,"⭐ Top-15","Backlog"))</f>
        <v>Backlog</v>
      </c>
    </row>
    <row r="33" customFormat="false" ht="49.5" hidden="false" customHeight="true" outlineLevel="0" collapsed="false">
      <c r="A33" s="2" t="n">
        <v>32</v>
      </c>
      <c r="B33" s="3" t="s">
        <v>110</v>
      </c>
      <c r="C33" s="3" t="s">
        <v>111</v>
      </c>
      <c r="D33" s="3" t="s">
        <v>112</v>
      </c>
      <c r="E33" s="3" t="s">
        <v>69</v>
      </c>
      <c r="F33" s="2" t="n">
        <v>3</v>
      </c>
      <c r="G33" s="2" t="n">
        <v>3</v>
      </c>
      <c r="H33" s="2" t="n">
        <v>3</v>
      </c>
      <c r="I33" s="2" t="n">
        <v>1</v>
      </c>
      <c r="J33" s="2" t="n">
        <v>4</v>
      </c>
      <c r="K33" s="4" t="n">
        <f aca="false">H33*2+J33*1.5+G33*1.5-F33-I33</f>
        <v>12.5</v>
      </c>
      <c r="L33" s="2" t="n">
        <f aca="false">RANK(K33,$K$2:$K$41)</f>
        <v>22</v>
      </c>
      <c r="M33" s="3" t="str">
        <f aca="false">IF(L33&lt;=5,"🥇 Top-5",IF(L33&lt;=15,"⭐ Top-15","Backlog"))</f>
        <v>Backlog</v>
      </c>
    </row>
    <row r="34" customFormat="false" ht="49.5" hidden="false" customHeight="true" outlineLevel="0" collapsed="false">
      <c r="A34" s="2" t="n">
        <v>33</v>
      </c>
      <c r="B34" s="3" t="s">
        <v>110</v>
      </c>
      <c r="C34" s="3" t="s">
        <v>113</v>
      </c>
      <c r="D34" s="3" t="s">
        <v>114</v>
      </c>
      <c r="E34" s="3" t="s">
        <v>115</v>
      </c>
      <c r="F34" s="2" t="n">
        <v>2</v>
      </c>
      <c r="G34" s="2" t="n">
        <v>4</v>
      </c>
      <c r="H34" s="2" t="n">
        <v>4</v>
      </c>
      <c r="I34" s="2" t="n">
        <v>2</v>
      </c>
      <c r="J34" s="2" t="n">
        <v>3</v>
      </c>
      <c r="K34" s="4" t="n">
        <f aca="false">H34*2+J34*1.5+G34*1.5-F34-I34</f>
        <v>14.5</v>
      </c>
      <c r="L34" s="2" t="n">
        <f aca="false">RANK(K34,$K$2:$K$41)</f>
        <v>10</v>
      </c>
      <c r="M34" s="3" t="str">
        <f aca="false">IF(L34&lt;=5,"🥇 Top-5",IF(L34&lt;=15,"⭐ Top-15","Backlog"))</f>
        <v>⭐ Top-15</v>
      </c>
    </row>
    <row r="35" customFormat="false" ht="49.5" hidden="false" customHeight="true" outlineLevel="0" collapsed="false">
      <c r="A35" s="2" t="n">
        <v>34</v>
      </c>
      <c r="B35" s="3" t="s">
        <v>116</v>
      </c>
      <c r="C35" s="3" t="s">
        <v>117</v>
      </c>
      <c r="D35" s="3" t="s">
        <v>118</v>
      </c>
      <c r="E35" s="3" t="s">
        <v>119</v>
      </c>
      <c r="F35" s="2" t="n">
        <v>3</v>
      </c>
      <c r="G35" s="2" t="n">
        <v>3</v>
      </c>
      <c r="H35" s="2" t="n">
        <v>5</v>
      </c>
      <c r="I35" s="2" t="n">
        <v>2</v>
      </c>
      <c r="J35" s="2" t="n">
        <v>3</v>
      </c>
      <c r="K35" s="4" t="n">
        <f aca="false">H35*2+J35*1.5+G35*1.5-F35-I35</f>
        <v>14</v>
      </c>
      <c r="L35" s="2" t="n">
        <f aca="false">RANK(K35,$K$2:$K$41)</f>
        <v>16</v>
      </c>
      <c r="M35" s="3" t="str">
        <f aca="false">IF(L35&lt;=5,"🥇 Top-5",IF(L35&lt;=15,"⭐ Top-15","Backlog"))</f>
        <v>Backlog</v>
      </c>
    </row>
    <row r="36" customFormat="false" ht="49.5" hidden="false" customHeight="true" outlineLevel="0" collapsed="false">
      <c r="A36" s="2" t="n">
        <v>35</v>
      </c>
      <c r="B36" s="3" t="s">
        <v>116</v>
      </c>
      <c r="C36" s="3" t="s">
        <v>120</v>
      </c>
      <c r="D36" s="3" t="s">
        <v>121</v>
      </c>
      <c r="E36" s="3" t="s">
        <v>122</v>
      </c>
      <c r="F36" s="2" t="n">
        <v>2</v>
      </c>
      <c r="G36" s="2" t="n">
        <v>4</v>
      </c>
      <c r="H36" s="2" t="n">
        <v>4</v>
      </c>
      <c r="I36" s="2" t="n">
        <v>1</v>
      </c>
      <c r="J36" s="2" t="n">
        <v>1</v>
      </c>
      <c r="K36" s="4" t="n">
        <f aca="false">H36*2+J36*1.5+G36*1.5-F36-I36</f>
        <v>12.5</v>
      </c>
      <c r="L36" s="2" t="n">
        <f aca="false">RANK(K36,$K$2:$K$41)</f>
        <v>22</v>
      </c>
      <c r="M36" s="3" t="str">
        <f aca="false">IF(L36&lt;=5,"🥇 Top-5",IF(L36&lt;=15,"⭐ Top-15","Backlog"))</f>
        <v>Backlog</v>
      </c>
    </row>
    <row r="37" customFormat="false" ht="49.5" hidden="false" customHeight="true" outlineLevel="0" collapsed="false">
      <c r="A37" s="2" t="n">
        <v>36</v>
      </c>
      <c r="B37" s="3" t="s">
        <v>116</v>
      </c>
      <c r="C37" s="3" t="s">
        <v>123</v>
      </c>
      <c r="D37" s="3" t="s">
        <v>124</v>
      </c>
      <c r="E37" s="3" t="s">
        <v>125</v>
      </c>
      <c r="F37" s="2" t="n">
        <v>4</v>
      </c>
      <c r="G37" s="2" t="n">
        <v>2</v>
      </c>
      <c r="H37" s="2" t="n">
        <v>5</v>
      </c>
      <c r="I37" s="2" t="n">
        <v>3</v>
      </c>
      <c r="J37" s="2" t="n">
        <v>4</v>
      </c>
      <c r="K37" s="4" t="n">
        <f aca="false">H37*2+J37*1.5+G37*1.5-F37-I37</f>
        <v>12</v>
      </c>
      <c r="L37" s="2" t="n">
        <f aca="false">RANK(K37,$K$2:$K$41)</f>
        <v>24</v>
      </c>
      <c r="M37" s="3" t="str">
        <f aca="false">IF(L37&lt;=5,"🥇 Top-5",IF(L37&lt;=15,"⭐ Top-15","Backlog"))</f>
        <v>Backlog</v>
      </c>
    </row>
    <row r="38" customFormat="false" ht="49.5" hidden="false" customHeight="true" outlineLevel="0" collapsed="false">
      <c r="A38" s="2" t="n">
        <v>37</v>
      </c>
      <c r="B38" s="3" t="s">
        <v>126</v>
      </c>
      <c r="C38" s="3" t="s">
        <v>127</v>
      </c>
      <c r="D38" s="3" t="s">
        <v>128</v>
      </c>
      <c r="E38" s="3" t="s">
        <v>129</v>
      </c>
      <c r="F38" s="2" t="n">
        <v>1</v>
      </c>
      <c r="G38" s="2" t="n">
        <v>5</v>
      </c>
      <c r="H38" s="2" t="n">
        <v>4</v>
      </c>
      <c r="I38" s="2" t="n">
        <v>1</v>
      </c>
      <c r="J38" s="2" t="n">
        <v>3</v>
      </c>
      <c r="K38" s="4" t="n">
        <f aca="false">H38*2+J38*1.5+G38*1.5-F38-I38</f>
        <v>18</v>
      </c>
      <c r="L38" s="2" t="n">
        <f aca="false">RANK(K38,$K$2:$K$41)</f>
        <v>2</v>
      </c>
      <c r="M38" s="3" t="str">
        <f aca="false">IF(L38&lt;=5,"🥇 Top-5",IF(L38&lt;=15,"⭐ Top-15","Backlog"))</f>
        <v>🥇 Top-5</v>
      </c>
    </row>
    <row r="39" customFormat="false" ht="49.5" hidden="false" customHeight="true" outlineLevel="0" collapsed="false">
      <c r="A39" s="2" t="n">
        <v>38</v>
      </c>
      <c r="B39" s="3" t="s">
        <v>126</v>
      </c>
      <c r="C39" s="3" t="s">
        <v>130</v>
      </c>
      <c r="D39" s="3" t="s">
        <v>131</v>
      </c>
      <c r="E39" s="3" t="s">
        <v>129</v>
      </c>
      <c r="F39" s="2" t="n">
        <v>3</v>
      </c>
      <c r="G39" s="2" t="n">
        <v>2</v>
      </c>
      <c r="H39" s="2" t="n">
        <v>5</v>
      </c>
      <c r="I39" s="2" t="n">
        <v>2</v>
      </c>
      <c r="J39" s="2" t="n">
        <v>1</v>
      </c>
      <c r="K39" s="4" t="n">
        <f aca="false">H39*2+J39*1.5+G39*1.5-F39-I39</f>
        <v>9.5</v>
      </c>
      <c r="L39" s="2" t="n">
        <f aca="false">RANK(K39,$K$2:$K$41)</f>
        <v>32</v>
      </c>
      <c r="M39" s="3" t="str">
        <f aca="false">IF(L39&lt;=5,"🥇 Top-5",IF(L39&lt;=15,"⭐ Top-15","Backlog"))</f>
        <v>Backlog</v>
      </c>
    </row>
    <row r="40" customFormat="false" ht="49.5" hidden="false" customHeight="true" outlineLevel="0" collapsed="false">
      <c r="A40" s="2" t="n">
        <v>39</v>
      </c>
      <c r="B40" s="3" t="s">
        <v>126</v>
      </c>
      <c r="C40" s="3" t="s">
        <v>132</v>
      </c>
      <c r="D40" s="3" t="s">
        <v>133</v>
      </c>
      <c r="E40" s="3" t="s">
        <v>129</v>
      </c>
      <c r="F40" s="2" t="n">
        <v>3</v>
      </c>
      <c r="G40" s="2" t="n">
        <v>3</v>
      </c>
      <c r="H40" s="2" t="n">
        <v>3</v>
      </c>
      <c r="I40" s="2" t="n">
        <v>2</v>
      </c>
      <c r="J40" s="2" t="n">
        <v>1</v>
      </c>
      <c r="K40" s="4" t="n">
        <f aca="false">H40*2+J40*1.5+G40*1.5-F40-I40</f>
        <v>7</v>
      </c>
      <c r="L40" s="2" t="n">
        <f aca="false">RANK(K40,$K$2:$K$41)</f>
        <v>36</v>
      </c>
      <c r="M40" s="3" t="str">
        <f aca="false">IF(L40&lt;=5,"🥇 Top-5",IF(L40&lt;=15,"⭐ Top-15","Backlog"))</f>
        <v>Backlog</v>
      </c>
    </row>
    <row r="41" customFormat="false" ht="49.5" hidden="false" customHeight="true" outlineLevel="0" collapsed="false">
      <c r="A41" s="2" t="n">
        <v>40</v>
      </c>
      <c r="B41" s="3" t="s">
        <v>126</v>
      </c>
      <c r="C41" s="3" t="s">
        <v>134</v>
      </c>
      <c r="D41" s="3" t="s">
        <v>135</v>
      </c>
      <c r="E41" s="3" t="s">
        <v>129</v>
      </c>
      <c r="F41" s="2" t="n">
        <v>2</v>
      </c>
      <c r="G41" s="2" t="n">
        <v>3</v>
      </c>
      <c r="H41" s="2" t="n">
        <v>3</v>
      </c>
      <c r="I41" s="2" t="n">
        <v>1</v>
      </c>
      <c r="J41" s="2" t="n">
        <v>1</v>
      </c>
      <c r="K41" s="4" t="n">
        <f aca="false">H41*2+J41*1.5+G41*1.5-F41-I41</f>
        <v>9</v>
      </c>
      <c r="L41" s="2" t="n">
        <f aca="false">RANK(K41,$K$2:$K$41)</f>
        <v>33</v>
      </c>
      <c r="M41" s="3" t="str">
        <f aca="false">IF(L41&lt;=5,"🥇 Top-5",IF(L41&lt;=15,"⭐ Top-15","Backlog"))</f>
        <v>Backlog</v>
      </c>
    </row>
  </sheetData>
  <autoFilter ref="A1:M41"/>
  <conditionalFormatting sqref="K2:K41">
    <cfRule type="colorScale" priority="2">
      <colorScale>
        <cfvo type="num" val="0"/>
        <cfvo type="num" val="12"/>
        <cfvo type="num" val="23"/>
        <color rgb="FFF8696B"/>
        <color rgb="FFFFEB84"/>
        <color rgb="FF63BE7B"/>
      </colorScale>
    </cfRule>
  </conditionalFormatting>
  <conditionalFormatting sqref="L2:L41">
    <cfRule type="cellIs" priority="3" operator="lessThanOrEqual" aboveAverage="0" equalAverage="0" bottom="0" percent="0" rank="0" text="" dxfId="24">
      <formula>5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60"/>
  </cols>
  <sheetData>
    <row r="1" customFormat="false" ht="15" hidden="false" customHeight="false" outlineLevel="0" collapsed="false">
      <c r="A1" s="5" t="s">
        <v>136</v>
      </c>
      <c r="B1" s="6"/>
    </row>
    <row r="2" customFormat="false" ht="15" hidden="false" customHeight="false" outlineLevel="0" collapsed="false">
      <c r="A2" s="6"/>
      <c r="B2" s="6"/>
    </row>
    <row r="3" customFormat="false" ht="39.75" hidden="false" customHeight="true" outlineLevel="0" collapsed="false">
      <c r="A3" s="6" t="s">
        <v>137</v>
      </c>
      <c r="B3" s="6" t="s">
        <v>138</v>
      </c>
    </row>
    <row r="4" customFormat="false" ht="30" hidden="false" customHeight="true" outlineLevel="0" collapsed="false">
      <c r="A4" s="6" t="s">
        <v>139</v>
      </c>
      <c r="B4" s="7" t="s">
        <v>140</v>
      </c>
    </row>
    <row r="5" customFormat="false" ht="15" hidden="false" customHeight="false" outlineLevel="0" collapsed="false">
      <c r="A5" s="6" t="s">
        <v>141</v>
      </c>
      <c r="B5" s="7" t="s">
        <v>142</v>
      </c>
    </row>
    <row r="6" customFormat="false" ht="15" hidden="false" customHeight="false" outlineLevel="0" collapsed="false">
      <c r="A6" s="6"/>
      <c r="B6" s="6"/>
    </row>
    <row r="7" customFormat="false" ht="15" hidden="false" customHeight="false" outlineLevel="0" collapsed="false">
      <c r="A7" s="5" t="s">
        <v>143</v>
      </c>
      <c r="B7" s="6"/>
    </row>
    <row r="8" customFormat="false" ht="26.85" hidden="false" customHeight="false" outlineLevel="0" collapsed="false">
      <c r="A8" s="6" t="s">
        <v>144</v>
      </c>
      <c r="B8" s="6" t="s">
        <v>145</v>
      </c>
    </row>
    <row r="9" customFormat="false" ht="15" hidden="false" customHeight="false" outlineLevel="0" collapsed="false">
      <c r="A9" s="6" t="s">
        <v>146</v>
      </c>
      <c r="B9" s="6" t="s">
        <v>147</v>
      </c>
    </row>
    <row r="10" customFormat="false" ht="15" hidden="false" customHeight="false" outlineLevel="0" collapsed="false">
      <c r="A10" s="6" t="s">
        <v>148</v>
      </c>
      <c r="B10" s="6" t="s">
        <v>149</v>
      </c>
    </row>
    <row r="11" customFormat="false" ht="15" hidden="false" customHeight="false" outlineLevel="0" collapsed="false">
      <c r="A11" s="6" t="s">
        <v>150</v>
      </c>
      <c r="B11" s="6" t="s">
        <v>151</v>
      </c>
    </row>
    <row r="12" customFormat="false" ht="15" hidden="false" customHeight="false" outlineLevel="0" collapsed="false">
      <c r="A12" s="6" t="s">
        <v>152</v>
      </c>
      <c r="B12" s="6" t="s">
        <v>153</v>
      </c>
    </row>
    <row r="13" customFormat="false" ht="15" hidden="false" customHeight="false" outlineLevel="0" collapsed="false">
      <c r="A13" s="6"/>
      <c r="B13" s="6"/>
    </row>
    <row r="14" customFormat="false" ht="15" hidden="false" customHeight="false" outlineLevel="0" collapsed="false">
      <c r="A14" s="5" t="s">
        <v>154</v>
      </c>
      <c r="B14" s="6"/>
    </row>
    <row r="15" customFormat="false" ht="15" hidden="false" customHeight="false" outlineLevel="0" collapsed="false">
      <c r="A15" s="6" t="s">
        <v>155</v>
      </c>
      <c r="B15" s="6" t="s">
        <v>156</v>
      </c>
    </row>
    <row r="16" customFormat="false" ht="15" hidden="false" customHeight="false" outlineLevel="0" collapsed="false">
      <c r="A16" s="6" t="s">
        <v>157</v>
      </c>
      <c r="B16" s="6" t="s">
        <v>158</v>
      </c>
    </row>
    <row r="17" customFormat="false" ht="15" hidden="false" customHeight="false" outlineLevel="0" collapsed="false">
      <c r="A17" s="6" t="s">
        <v>159</v>
      </c>
      <c r="B17" s="6" t="s">
        <v>160</v>
      </c>
    </row>
    <row r="18" customFormat="false" ht="15" hidden="false" customHeight="false" outlineLevel="0" collapsed="false">
      <c r="A18" s="6" t="s">
        <v>161</v>
      </c>
      <c r="B18" s="6" t="s">
        <v>162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5"/>
    <col collapsed="false" customWidth="true" hidden="false" outlineLevel="0" max="3" min="3" style="0" width="60"/>
    <col collapsed="false" customWidth="true" hidden="false" outlineLevel="0" max="4" min="4" style="0" width="35"/>
  </cols>
  <sheetData>
    <row r="1" customFormat="false" ht="31.5" hidden="false" customHeight="true" outlineLevel="0" collapsed="false">
      <c r="A1" s="1" t="s">
        <v>163</v>
      </c>
      <c r="B1" s="1" t="s">
        <v>164</v>
      </c>
      <c r="C1" s="1" t="s">
        <v>165</v>
      </c>
      <c r="D1" s="1" t="s">
        <v>166</v>
      </c>
    </row>
    <row r="2" customFormat="false" ht="90" hidden="false" customHeight="true" outlineLevel="0" collapsed="false">
      <c r="A2" s="8" t="s">
        <v>167</v>
      </c>
      <c r="B2" s="9" t="s">
        <v>24</v>
      </c>
      <c r="C2" s="9" t="s">
        <v>168</v>
      </c>
      <c r="D2" s="9" t="s">
        <v>169</v>
      </c>
    </row>
    <row r="3" customFormat="false" ht="90" hidden="false" customHeight="true" outlineLevel="0" collapsed="false">
      <c r="A3" s="8" t="s">
        <v>170</v>
      </c>
      <c r="B3" s="9" t="s">
        <v>171</v>
      </c>
      <c r="C3" s="9" t="s">
        <v>172</v>
      </c>
      <c r="D3" s="9" t="s">
        <v>173</v>
      </c>
    </row>
    <row r="4" customFormat="false" ht="90" hidden="false" customHeight="true" outlineLevel="0" collapsed="false">
      <c r="A4" s="8" t="s">
        <v>174</v>
      </c>
      <c r="B4" s="9" t="s">
        <v>175</v>
      </c>
      <c r="C4" s="9" t="s">
        <v>176</v>
      </c>
      <c r="D4" s="9" t="s">
        <v>177</v>
      </c>
    </row>
    <row r="5" customFormat="false" ht="90" hidden="false" customHeight="true" outlineLevel="0" collapsed="false">
      <c r="A5" s="8" t="s">
        <v>178</v>
      </c>
      <c r="B5" s="9" t="s">
        <v>27</v>
      </c>
      <c r="C5" s="9" t="s">
        <v>179</v>
      </c>
      <c r="D5" s="9" t="s">
        <v>180</v>
      </c>
    </row>
    <row r="6" customFormat="false" ht="90" hidden="false" customHeight="true" outlineLevel="0" collapsed="false">
      <c r="A6" s="8" t="s">
        <v>181</v>
      </c>
      <c r="B6" s="9" t="s">
        <v>117</v>
      </c>
      <c r="C6" s="9" t="s">
        <v>182</v>
      </c>
      <c r="D6" s="9" t="s">
        <v>183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28"/>
    <col collapsed="false" customWidth="true" hidden="false" outlineLevel="0" max="3" min="3" style="0" width="60"/>
    <col collapsed="false" customWidth="true" hidden="false" outlineLevel="0" max="4" min="4" style="0" width="25"/>
  </cols>
  <sheetData>
    <row r="1" customFormat="false" ht="31.5" hidden="false" customHeight="true" outlineLevel="0" collapsed="false">
      <c r="A1" s="1" t="s">
        <v>184</v>
      </c>
      <c r="B1" s="1" t="s">
        <v>185</v>
      </c>
      <c r="C1" s="1" t="s">
        <v>186</v>
      </c>
      <c r="D1" s="1" t="s">
        <v>187</v>
      </c>
    </row>
    <row r="2" customFormat="false" ht="79.5" hidden="false" customHeight="true" outlineLevel="0" collapsed="false">
      <c r="A2" s="8" t="s">
        <v>188</v>
      </c>
      <c r="B2" s="9" t="s">
        <v>189</v>
      </c>
      <c r="C2" s="9" t="s">
        <v>190</v>
      </c>
      <c r="D2" s="9" t="s">
        <v>191</v>
      </c>
    </row>
    <row r="3" customFormat="false" ht="79.5" hidden="false" customHeight="true" outlineLevel="0" collapsed="false">
      <c r="A3" s="8" t="s">
        <v>192</v>
      </c>
      <c r="B3" s="9" t="s">
        <v>193</v>
      </c>
      <c r="C3" s="9" t="s">
        <v>194</v>
      </c>
      <c r="D3" s="9" t="s">
        <v>195</v>
      </c>
    </row>
    <row r="4" customFormat="false" ht="79.5" hidden="false" customHeight="true" outlineLevel="0" collapsed="false">
      <c r="A4" s="8" t="s">
        <v>196</v>
      </c>
      <c r="B4" s="9" t="s">
        <v>197</v>
      </c>
      <c r="C4" s="9" t="s">
        <v>198</v>
      </c>
      <c r="D4" s="9" t="s">
        <v>199</v>
      </c>
    </row>
    <row r="5" customFormat="false" ht="79.5" hidden="false" customHeight="true" outlineLevel="0" collapsed="false">
      <c r="A5" s="8" t="s">
        <v>200</v>
      </c>
      <c r="B5" s="9" t="s">
        <v>201</v>
      </c>
      <c r="C5" s="9" t="s">
        <v>202</v>
      </c>
      <c r="D5" s="9" t="s">
        <v>203</v>
      </c>
    </row>
    <row r="6" customFormat="false" ht="79.5" hidden="false" customHeight="true" outlineLevel="0" collapsed="false">
      <c r="A6" s="8" t="s">
        <v>204</v>
      </c>
      <c r="B6" s="9" t="s">
        <v>205</v>
      </c>
      <c r="C6" s="9" t="s">
        <v>206</v>
      </c>
      <c r="D6" s="9" t="s">
        <v>207</v>
      </c>
    </row>
    <row r="7" customFormat="false" ht="79.5" hidden="false" customHeight="true" outlineLevel="0" collapsed="false">
      <c r="A7" s="10" t="s">
        <v>208</v>
      </c>
      <c r="B7" s="9" t="s">
        <v>209</v>
      </c>
      <c r="C7" s="9" t="s">
        <v>210</v>
      </c>
      <c r="D7" s="9" t="s">
        <v>129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2026-05-01T13:35:33Z</dcterms:created>
  <dc:creator>openpyxl</dc:creator>
  <dc:description/>
  <dc:language>en-US</dc:language>
  <cp:lastModifiedBy/>
  <dcterms:modified xsi:type="dcterms:W3CDTF">2026-05-01T13:35:33Z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